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mc:AlternateContent xmlns:mc="http://schemas.openxmlformats.org/markup-compatibility/2006">
    <mc:Choice Requires="x15">
      <x15ac:absPath xmlns:x15ac="http://schemas.microsoft.com/office/spreadsheetml/2010/11/ac" url="/Users/Corinnehills/Dropbox/Pro-Dosa Distributors/Comparison Charts/"/>
    </mc:Choice>
  </mc:AlternateContent>
  <xr:revisionPtr revIDLastSave="0" documentId="13_ncr:1_{6ECED64F-EFE6-7044-BEAE-567AB1D3CED1}" xr6:coauthVersionLast="38" xr6:coauthVersionMax="38" xr10:uidLastSave="{00000000-0000-0000-0000-000000000000}"/>
  <bookViews>
    <workbookView xWindow="0" yWindow="0" windowWidth="25600" windowHeight="16000" xr2:uid="{00000000-000D-0000-FFFF-FFFF00000000}"/>
  </bookViews>
  <sheets>
    <sheet name="Unit Converter" sheetId="4" r:id="rId1"/>
    <sheet name="Sheet1" sheetId="6" r:id="rId2"/>
  </sheets>
  <definedNames>
    <definedName name="conversion">'Unit Converter'!$L$10:$M$17</definedName>
    <definedName name="Dose">'Unit Converter'!$E$3</definedName>
    <definedName name="_xlnm.Print_Area" localSheetId="0">'Unit Converter'!$A$1:$H$60</definedName>
    <definedName name="treatments">#REF!</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G59" i="4" l="1"/>
  <c r="G58" i="4"/>
  <c r="G57" i="4"/>
  <c r="G56" i="4"/>
  <c r="G55" i="4"/>
  <c r="G54" i="4"/>
  <c r="G53" i="4"/>
  <c r="G52" i="4"/>
  <c r="G51" i="4"/>
  <c r="G50" i="4"/>
  <c r="G49" i="4"/>
  <c r="G48" i="4"/>
  <c r="G47" i="4"/>
  <c r="G46" i="4"/>
  <c r="G45" i="4"/>
  <c r="G44" i="4"/>
  <c r="G43" i="4"/>
  <c r="G42" i="4"/>
  <c r="G41" i="4"/>
  <c r="G40" i="4"/>
  <c r="G39" i="4"/>
  <c r="G37" i="4"/>
  <c r="G36" i="4"/>
  <c r="G35" i="4"/>
  <c r="G34" i="4"/>
  <c r="G33" i="4"/>
  <c r="G32" i="4"/>
  <c r="G31" i="4"/>
  <c r="G30" i="4"/>
  <c r="G28" i="4"/>
  <c r="G27" i="4"/>
  <c r="G26" i="4"/>
  <c r="G25" i="4"/>
  <c r="G24" i="4"/>
  <c r="G23" i="4"/>
  <c r="G22" i="4"/>
  <c r="G20" i="4"/>
  <c r="G19" i="4"/>
  <c r="G18" i="4"/>
  <c r="G17" i="4"/>
  <c r="G16" i="4"/>
  <c r="G15" i="4"/>
  <c r="G14" i="4"/>
  <c r="G13" i="4"/>
  <c r="G12" i="4"/>
  <c r="G11" i="4"/>
  <c r="G10" i="4"/>
  <c r="G8" i="4"/>
  <c r="G7" i="4"/>
  <c r="G6" i="4"/>
  <c r="G5" i="4"/>
</calcChain>
</file>

<file path=xl/sharedStrings.xml><?xml version="1.0" encoding="utf-8"?>
<sst xmlns="http://schemas.openxmlformats.org/spreadsheetml/2006/main" count="210" uniqueCount="125">
  <si>
    <t xml:space="preserve">Vit A </t>
  </si>
  <si>
    <t>Kiu</t>
  </si>
  <si>
    <t xml:space="preserve">Vit D3 </t>
  </si>
  <si>
    <t xml:space="preserve"> </t>
  </si>
  <si>
    <t xml:space="preserve">Vit E </t>
  </si>
  <si>
    <t>Vit K</t>
  </si>
  <si>
    <t>mg</t>
  </si>
  <si>
    <t>Vit C (Ascorbic Acid)</t>
  </si>
  <si>
    <t>Vit B1  (Thiamine)</t>
  </si>
  <si>
    <t>Vit B2(Riboflavin)</t>
  </si>
  <si>
    <t>Vit B5 (Pantothenic Acid)</t>
  </si>
  <si>
    <t>Vit B6 (Pyridoxine)</t>
  </si>
  <si>
    <t>Vit B12 (Cyanocobalamin)</t>
  </si>
  <si>
    <t>ug</t>
  </si>
  <si>
    <t>Biotin (Vit H)</t>
  </si>
  <si>
    <t>Choline</t>
  </si>
  <si>
    <t>Sodium (Na)</t>
  </si>
  <si>
    <t>Chloride (Cl)</t>
  </si>
  <si>
    <t>Potassium (K)</t>
  </si>
  <si>
    <t>Phosphorus (P)</t>
  </si>
  <si>
    <t>Calcium (Ca)</t>
  </si>
  <si>
    <t>Magnesium (Mg)</t>
  </si>
  <si>
    <t>Trace Minerals</t>
  </si>
  <si>
    <t>Cobalt (Co)</t>
  </si>
  <si>
    <t>Chromium (Cr)</t>
  </si>
  <si>
    <t>Copper (Cu)</t>
  </si>
  <si>
    <t>Iron (Fe)</t>
  </si>
  <si>
    <t>Manganese (Mn)</t>
  </si>
  <si>
    <t>Selenium (Se)</t>
  </si>
  <si>
    <t>Zinc (Zn)</t>
  </si>
  <si>
    <t>Isoleucine</t>
  </si>
  <si>
    <t>Leucine</t>
  </si>
  <si>
    <t>Valine</t>
  </si>
  <si>
    <t>Phenylalanine</t>
  </si>
  <si>
    <t>Methionine</t>
  </si>
  <si>
    <t>Lysine</t>
  </si>
  <si>
    <t>Arginine</t>
  </si>
  <si>
    <t>Histidine</t>
  </si>
  <si>
    <t>Threonine</t>
  </si>
  <si>
    <t>Tryptophan</t>
  </si>
  <si>
    <t>Alanine</t>
  </si>
  <si>
    <t>Aspartic Acid</t>
  </si>
  <si>
    <t>Carnatine</t>
  </si>
  <si>
    <t>Citrulline</t>
  </si>
  <si>
    <t>Cystine</t>
  </si>
  <si>
    <t>Glutamic Acid</t>
  </si>
  <si>
    <t>Glycine</t>
  </si>
  <si>
    <t>Hydroxy Proline</t>
  </si>
  <si>
    <t>Serine</t>
  </si>
  <si>
    <t>Tyrosine</t>
  </si>
  <si>
    <t>Sulphur (S)</t>
  </si>
  <si>
    <t xml:space="preserve">Iodine (I) </t>
  </si>
  <si>
    <t>Recommended Daily Intake                              *See References</t>
  </si>
  <si>
    <t>Toxicity and Deficiency Notes</t>
  </si>
  <si>
    <t>Fat Soluble Vitamins</t>
  </si>
  <si>
    <t xml:space="preserve">Vitamin E binds with Iron and prevents its absorption. </t>
  </si>
  <si>
    <t>Water Soluble Vitamins</t>
  </si>
  <si>
    <t>2000-10,000</t>
  </si>
  <si>
    <t>250-1000</t>
  </si>
  <si>
    <t>Doses over 500mg have been shown to relax horses, and it works cooperatively with Magnesium and other B's.  For relaxation, Vitamin B1 should be given with Calcium which potentiates effect. Deficiency symptoms include nervousness, muscle cramping, tying-up, poor appetite, and stocking up in the legs.</t>
  </si>
  <si>
    <t>No toxicity symptoms have been reported, but researches have established that doses over 200mg are just excreted and provide no benefit.</t>
  </si>
  <si>
    <t>Vit B3 (Niacin or Vit PP)</t>
  </si>
  <si>
    <t>100-500</t>
  </si>
  <si>
    <t>Toxicities have been seen with high doses, and symptoms include a burning and itching sensation in the skin that can cause horses to rub..  Feed with Tryptophan and all other B's.</t>
  </si>
  <si>
    <t xml:space="preserve">No toxicity symptoms have been reported.  </t>
  </si>
  <si>
    <t>100-300</t>
  </si>
  <si>
    <t>Toxicity is comon at doses over 600mg, and severe nervous system issues such as incoordination, altered sensation, and seizures result.  Seizures are very comonly seen when horses are given 2000mg.</t>
  </si>
  <si>
    <t>Vit B8 (Innositol)</t>
  </si>
  <si>
    <t>Vitamin B8 is important for nerve conduction and immune system function as well as hair and skin health.  It must be fed in correct balance with Calcium, Iron, and Zinc, as excessive Vit B8 impairs the absorption of these minerals and results in their deficiencies.</t>
  </si>
  <si>
    <t>1000-1500</t>
  </si>
  <si>
    <t>Bleeders are more likely to bleed when Vit B12 is admnistered at doses over 1500ug.</t>
  </si>
  <si>
    <t>Folic Acid (Vit M or B9)</t>
  </si>
  <si>
    <t>20-200</t>
  </si>
  <si>
    <t>RDI is 20mg, and the therapeutic dose normally administered by veterinarians is 200mg.  Toxicity symptoms such as GI upsets have been seen with doses over 400mg, and seizures have been seen with larger boluses.  Deficiencies are seen in horses in heavy work and the symptons include mild anemia, poor body condition, and poor performance.</t>
  </si>
  <si>
    <t>Biotin, important for hoof health, must be fed daily for months for benefit.</t>
  </si>
  <si>
    <t>Choline is important for fat metabolism and in nerve cell transmission.</t>
  </si>
  <si>
    <t>Macrominerals</t>
  </si>
  <si>
    <t>Has a role in maintaining cellular integrity and healthy nerve and muscle function, Has a role in muscular contraction, nerve function and relaxation of the heart muscle</t>
  </si>
  <si>
    <t>Has a role in general metabolism and nerve function, Is involved in the normal formation of bones, muscles and teeth</t>
  </si>
  <si>
    <t>Has a role in normal growth and maintenance of bones, teeth, nervous system, muscle function, blood clotting mechanism and cardiac function</t>
  </si>
  <si>
    <t>Has a role in general metabolism, the formation of bone and teeth, Is involved in maintenance of nervous function</t>
  </si>
  <si>
    <t>Involved in the formation of vitamin B12 haemoglobin, and  red blood cells, Has a role maintaining normal nerve cell function</t>
  </si>
  <si>
    <t>Has a role in iron metabolism, bone development, and maintenance of elastic connective tissue</t>
  </si>
  <si>
    <t>Is a component of haemoglobin in red blood cells, Has a role in maintaining normal metabolism</t>
  </si>
  <si>
    <t>Has a role in general metabolism, development of bone, cartilage and connective tissue</t>
  </si>
  <si>
    <t>Is required for normal bone and cartilage development, Has a role in general growth and metabolism,  healthy coat, skin, mucous membranes, and hooves.</t>
  </si>
  <si>
    <t>Amino Acids</t>
  </si>
  <si>
    <t>Isoleucine, Leucine, and Valine are involved in normal protein synthesis, growth and energy production.  They also increase endorphin levels in the brain – endorphins cause euphoria and deaden pain.</t>
  </si>
  <si>
    <t>Phenylalanine is involved in normal protein synthesis and energy production.</t>
  </si>
  <si>
    <t>Methionine aids the liver in detoxification mechanisms.</t>
  </si>
  <si>
    <t>Lysine is involved in normal protein synthesis and energy production.</t>
  </si>
  <si>
    <t>Arginine plays a role in promoting release of metabolic hormones – insulin and growth hormone, and is important in the immune response</t>
  </si>
  <si>
    <t>Threonine is required for normal growth, feed conversion and nitrogen balance in tissues.</t>
  </si>
  <si>
    <t>Tryptophan plays a role in normal growth and in the synthesis of Niacin (vitamin B3).  It is important for relaxing horses as well.</t>
  </si>
  <si>
    <t>Aspartic Acid provide energy and delays the accumulation of lactic acid and muscle cell fatigue – improves performance in both speed and endurance athletes</t>
  </si>
  <si>
    <t>Carnatine protects muscle cells from damage, and tying-up.</t>
  </si>
  <si>
    <t>Glutamine is involved in normal protein synthesis and energy production.  It plays a role in decreasing blood lactate and delaying muscle fatigue.</t>
  </si>
  <si>
    <t>Glycine has a role in promoting growth hormone release, increases creatine levels in muscle.</t>
  </si>
  <si>
    <t>Tyrosine plays a role in promoting growth hormone release and relaxng nervous horses</t>
  </si>
  <si>
    <r>
      <t>*  Some of the references used to establish RDI include "</t>
    </r>
    <r>
      <rPr>
        <i/>
        <sz val="10"/>
        <color theme="1"/>
        <rFont val="Calibri"/>
        <family val="2"/>
        <scheme val="minor"/>
      </rPr>
      <t>NRC</t>
    </r>
    <r>
      <rPr>
        <sz val="10"/>
        <color theme="1"/>
        <rFont val="Calibri"/>
        <family val="2"/>
        <scheme val="minor"/>
      </rPr>
      <t xml:space="preserve">", 2001 and 2007; </t>
    </r>
    <r>
      <rPr>
        <i/>
        <sz val="10"/>
        <color theme="1"/>
        <rFont val="Calibri"/>
        <family val="2"/>
        <scheme val="minor"/>
      </rPr>
      <t>Equine Supplements and Nutraceuticals</t>
    </r>
    <r>
      <rPr>
        <sz val="10"/>
        <color theme="1"/>
        <rFont val="Calibri"/>
        <family val="2"/>
        <scheme val="minor"/>
      </rPr>
      <t xml:space="preserve">, Kellon, 1998; </t>
    </r>
    <r>
      <rPr>
        <i/>
        <sz val="10"/>
        <color theme="1"/>
        <rFont val="Calibri"/>
        <family val="2"/>
        <scheme val="minor"/>
      </rPr>
      <t>Feeding and Nutrition - The Making of a Champion</t>
    </r>
    <r>
      <rPr>
        <sz val="10"/>
        <color theme="1"/>
        <rFont val="Calibri"/>
        <family val="2"/>
        <scheme val="minor"/>
      </rPr>
      <t xml:space="preserve">, Kohnke, 1992; interviews with Dr. C. Ponferado, Department of Veterinary Pharmacology, University of Cordoba, Spain, 2001; interviews with Dr. R. Dewit, Zabeel Feed Mill, UAE, 2003; </t>
    </r>
    <r>
      <rPr>
        <i/>
        <sz val="10"/>
        <color theme="1"/>
        <rFont val="Calibri"/>
        <family val="2"/>
        <scheme val="minor"/>
      </rPr>
      <t>Veterinary Drug Handbook, 3rd edition</t>
    </r>
    <r>
      <rPr>
        <sz val="10"/>
        <color theme="1"/>
        <rFont val="Calibri"/>
        <family val="2"/>
        <scheme val="minor"/>
      </rPr>
      <t>, Plumb, 1999.</t>
    </r>
  </si>
  <si>
    <t xml:space="preserve">**Every batch of raw ingredients used in Pro-Dosa BOOST is submitted for complete quantitative analysis.  Final product is submitted for complete quantitative analysis and partial quantitative analysis in accordance with GMP protocols.  It is important to know that the product in the tube contains what the label claims it contains. </t>
  </si>
  <si>
    <t>Other</t>
  </si>
  <si>
    <t>Comparison of Pro-Dosa BOOST and Other Treatments</t>
  </si>
  <si>
    <t>Nutrient</t>
  </si>
  <si>
    <t>Pro-Dosa BOOST           **See Notes Below</t>
  </si>
  <si>
    <t>5000mg daily for 3 weeks is required to correct deficiencies and improve muscle cell function</t>
  </si>
  <si>
    <t>Blackstrap Molasses - 15g</t>
  </si>
  <si>
    <t>Water soluble vitamins, including vitamin C and the B group vitamins, cannot be stored and are, therefore, required each day and in much greater doses when horses are under stress.  The B vitamins are more effective when given together and in proper balance with each other.</t>
  </si>
  <si>
    <t>Vitamin C is necessary for the absorption of Iron from the gut, stablilizes cell membranes in the respiratory tract, and protects muscle cells from oxidative damage which occurs during exercise and transport. The main dietary source is fresh grass, of which racehorses get little.</t>
  </si>
  <si>
    <t>Requirements do not vary with workload or stress.  Requirements are met by the daily ration.</t>
  </si>
  <si>
    <t>Amino Acids stimulate thirst more effectively than electrolytes in dehydrated horses; they are the body's most important buffering system; and they are taken up by muscle cells within an hour after hard work, reducing the delayed muscle pain and stiffness that can occur and helping horses build muscle.  All amino acids are required in reasonable balance to repair muscle cells.  A small selection can buffer, but will not be effective in repairing or building muscle.</t>
  </si>
  <si>
    <t>Sodium and Chloride have a role in maintaining normal electrolyte balance in body tissues during strenuous exercise as well as in recovery from it.  They stimulate thirst unless a horse is already quite dehydrated.  NaCl is table salt.</t>
  </si>
  <si>
    <t>Product to Compare (enter dose in grams below)</t>
  </si>
  <si>
    <t>Units (select from drop down list)</t>
  </si>
  <si>
    <t>Contents per Dose</t>
  </si>
  <si>
    <t>enter the dose in the cell on the left, and then enter the product data (quantity and units from the label)</t>
  </si>
  <si>
    <t>Conversions for look-up</t>
  </si>
  <si>
    <t>%</t>
  </si>
  <si>
    <t>mcg/g</t>
  </si>
  <si>
    <t>mcg/kg</t>
  </si>
  <si>
    <t>mcg/lb</t>
  </si>
  <si>
    <t>mg/g</t>
  </si>
  <si>
    <t>mg/kg</t>
  </si>
  <si>
    <t>mg/lb</t>
  </si>
  <si>
    <t>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</si>
</sst>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0"/>
      <name val="Calibri"/>
      <family val="2"/>
      <scheme val="minor"/>
    </font>
    <font>
      <sz val="10"/>
      <name val="Calibri"/>
      <family val="2"/>
      <scheme val="minor"/>
    </font>
    <font>
      <b/>
      <sz val="10"/>
      <color indexed="12"/>
      <name val="Calibri"/>
      <family val="2"/>
      <scheme val="minor"/>
    </font>
    <font>
      <sz val="10"/>
      <color theme="1"/>
      <name val="Calibri"/>
      <family val="2"/>
      <scheme val="minor"/>
    </font>
    <font>
      <b/>
      <sz val="10"/>
      <color theme="0"/>
      <name val="Calibri"/>
      <family val="2"/>
      <scheme val="minor"/>
    </font>
    <font>
      <b/>
      <sz val="16"/>
      <name val="Calibri"/>
      <family val="2"/>
      <scheme val="minor"/>
    </font>
    <font>
      <i/>
      <sz val="10"/>
      <color theme="1"/>
      <name val="Calibri"/>
      <family val="2"/>
      <scheme val="minor"/>
    </font>
    <font>
      <sz val="10"/>
      <color rgb="FF000000"/>
      <name val="Calibri"/>
      <family val="2"/>
      <scheme val="minor"/>
    </font>
    <font>
      <b/>
      <sz val="10"/>
      <color theme="1"/>
      <name val="Calibri"/>
      <family val="2"/>
      <scheme val="minor"/>
    </font>
    <font>
      <sz val="16"/>
      <color theme="1"/>
      <name val="Calibri"/>
      <family val="2"/>
      <scheme val="minor"/>
    </font>
  </fonts>
  <fills count="6">
    <fill>
      <patternFill patternType="none"/>
    </fill>
    <fill>
      <patternFill patternType="gray125"/>
    </fill>
    <fill>
      <patternFill patternType="solid">
        <fgColor indexed="1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66">
    <xf numFmtId="0" fontId="0" fillId="0" borderId="0" xfId="0"/>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0" fontId="4" fillId="0" borderId="0" xfId="0" applyFont="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5" fillId="2" borderId="2" xfId="0" applyFont="1" applyFill="1" applyBorder="1" applyAlignment="1">
      <alignment horizontal="center" vertical="center"/>
    </xf>
    <xf numFmtId="0" fontId="2" fillId="0" borderId="2" xfId="0" applyFont="1" applyBorder="1" applyAlignment="1">
      <alignment horizontal="center" vertical="center"/>
    </xf>
    <xf numFmtId="0" fontId="1"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2" fillId="3" borderId="2" xfId="0" applyFont="1" applyFill="1" applyBorder="1" applyAlignment="1">
      <alignment vertical="center"/>
    </xf>
    <xf numFmtId="1" fontId="2" fillId="0" borderId="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Border="1" applyAlignment="1">
      <alignment horizontal="center" vertical="center"/>
    </xf>
    <xf numFmtId="0" fontId="5" fillId="2" borderId="5" xfId="0" applyFont="1" applyFill="1" applyBorder="1" applyAlignment="1">
      <alignment horizontal="center" vertical="center" wrapText="1"/>
    </xf>
    <xf numFmtId="0" fontId="10" fillId="0" borderId="0" xfId="0" applyFont="1" applyBorder="1" applyAlignment="1">
      <alignment vertical="center"/>
    </xf>
    <xf numFmtId="1" fontId="1" fillId="0" borderId="2" xfId="0" applyNumberFormat="1" applyFont="1" applyFill="1" applyBorder="1" applyAlignment="1">
      <alignment horizontal="center" vertical="center"/>
    </xf>
    <xf numFmtId="0" fontId="9"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8" xfId="0" applyFont="1" applyFill="1" applyBorder="1" applyAlignment="1">
      <alignment vertical="center" wrapText="1"/>
    </xf>
    <xf numFmtId="0" fontId="8" fillId="5" borderId="8" xfId="0" applyFont="1" applyFill="1" applyBorder="1" applyAlignment="1">
      <alignment vertical="center" wrapText="1"/>
    </xf>
    <xf numFmtId="0" fontId="4" fillId="5" borderId="8" xfId="0" applyFont="1" applyFill="1" applyBorder="1" applyAlignment="1">
      <alignment vertical="center"/>
    </xf>
    <xf numFmtId="0" fontId="1" fillId="5" borderId="6"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2" xfId="0" applyFont="1" applyFill="1" applyBorder="1" applyAlignment="1">
      <alignment horizontal="center" vertical="center"/>
    </xf>
    <xf numFmtId="0" fontId="1" fillId="4" borderId="5"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8" fillId="5" borderId="8"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8" fillId="0" borderId="0" xfId="0" applyFont="1" applyBorder="1" applyAlignment="1">
      <alignment horizontal="center" vertical="center" wrapText="1"/>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2" xfId="0" applyFont="1" applyFill="1" applyBorder="1" applyAlignment="1">
      <alignment horizontal="center" vertical="center"/>
    </xf>
    <xf numFmtId="0" fontId="8" fillId="0" borderId="0" xfId="0" applyFont="1" applyBorder="1" applyAlignment="1">
      <alignment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5" borderId="8" xfId="0" applyFont="1" applyFill="1" applyBorder="1" applyAlignment="1">
      <alignment horizontal="left" vertical="center" wrapText="1"/>
    </xf>
    <xf numFmtId="0" fontId="1" fillId="3" borderId="1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4" borderId="18"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2" fontId="1" fillId="0" borderId="2" xfId="0" applyNumberFormat="1" applyFont="1" applyFill="1" applyBorder="1" applyAlignment="1">
      <alignment horizontal="center" vertical="center" wrapText="1"/>
    </xf>
  </cellXfs>
  <cellStyles count="1">
    <cellStyle name="Normal" xfId="0" builtinId="0"/>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4</xdr:col>
      <xdr:colOff>671180</xdr:colOff>
      <xdr:row>1</xdr:row>
      <xdr:rowOff>971460</xdr:rowOff>
    </xdr:from>
    <xdr:to>
      <xdr:col>7</xdr:col>
      <xdr:colOff>934400</xdr:colOff>
      <xdr:row>4</xdr:row>
      <xdr:rowOff>49720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19" name="Ink 18">
              <a:extLst>
                <a:ext uri="{FF2B5EF4-FFF2-40B4-BE49-F238E27FC236}">
                  <a16:creationId xmlns:a16="http://schemas.microsoft.com/office/drawing/2014/main" id="{26F330FF-EFE7-7548-A0E2-833092675723}"/>
                </a:ext>
              </a:extLst>
            </xdr14:cNvPr>
            <xdr14:cNvContentPartPr/>
          </xdr14:nvContentPartPr>
          <xdr14:nvPr macro=""/>
          <xdr14:xfrm>
            <a:off x="4493880" y="1314360"/>
            <a:ext cx="3273120" cy="970560"/>
          </xdr14:xfrm>
        </xdr:contentPart>
      </mc:Choice>
      <mc:Fallback>
        <xdr:pic>
          <xdr:nvPicPr>
            <xdr:cNvPr id="19" name="Ink 18">
              <a:extLst>
                <a:ext uri="{FF2B5EF4-FFF2-40B4-BE49-F238E27FC236}">
                  <a16:creationId xmlns:a16="http://schemas.microsoft.com/office/drawing/2014/main" id="{26F330FF-EFE7-7548-A0E2-833092675723}"/>
                </a:ext>
              </a:extLst>
            </xdr:cNvPr>
            <xdr:cNvPicPr/>
          </xdr:nvPicPr>
          <xdr:blipFill>
            <a:blip xmlns:r="http://schemas.openxmlformats.org/officeDocument/2006/relationships" r:embed="rId2"/>
            <a:stretch>
              <a:fillRect/>
            </a:stretch>
          </xdr:blipFill>
          <xdr:spPr>
            <a:xfrm>
              <a:off x="4476238" y="1296720"/>
              <a:ext cx="3308764" cy="10062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10-29T07:09:05.762"/>
    </inkml:context>
    <inkml:brush xml:id="br0">
      <inkml:brushProperty name="width" value="0.1" units="cm"/>
      <inkml:brushProperty name="height" value="0.1" units="cm"/>
      <inkml:brushProperty name="color" value="#004F8B"/>
    </inkml:brush>
  </inkml:definitions>
  <inkml:trace contextRef="#ctx0" brushRef="#br0">9091 777 24575,'-14'-4'0,"2"-1"0,2-4 0,1 4 0,-5-9 0,4 8 0,-9-8 0,3 4 0,-10-6 0,5 5 0,-11-10 0,5 5 0,-20-8 0,11 2 0,-17-3 0,11 2 0,-5-1 0,-9-1 0,-1 6 0,0-5 0,-7 10 0,15-8 0,-7 8 0,1 2 0,5 1 0,-5 4 0,7-5 0,0 6 0,-7-5 0,5 4 0,2-5 0,1 0 0,6 0 0,0 1 0,1-6 0,7 10 0,0-8 0,0 9 0,0-5 0,0 0 0,0 5 0,0-4 0,0 9 0,0-4 0,0 0 0,0 4 0,0-4 0,0 0 0,0 3 0,-15-8 0,12 9 0,-12-4 0,15 5 0,0 0 0,0-5 0,0 4 0,-7-9 0,5 8 0,-4-8 0,6 4 0,0-5 0,0 5 0,-7-5 0,6 5 0,-6-1 0,0-3 0,5 9 0,-11-10 0,5 10 0,-7-4 0,0 5 0,0-6 0,7 5 0,-6-5 0,6 1 0,-7 4 0,0-10 0,7 10 0,-6-5 0,6 6 0,-7 0 0,1 0 0,-1 0 0,0 0 0,7 0 0,-6 0 0,6 0 0,0 0 0,1 0 0,0 0 0,5-4 0,-4 2 0,0-2 0,4-1 0,-11 3 0,5-3 0,-7 5 0,0 0 0,1-5 0,-2 4 0,-6-4 0,5 5 0,-13 0 0,13 0 0,-13 0 0,13 0 0,-13 0 0,13 0 0,-6 0 0,15 0 0,-6 0 0,6 0 0,-7 0 0,0 0 0,-15 0 0,18 0 0,-16 0 0,20 0 0,-7 0 0,7 0 0,-6 0 0,6 0 0,-7 0 0,-1 0 0,1 0 0,0 5 0,0 2 0,6-1 0,-4 5 0,5-10 0,0 9 0,-6-3 0,6-1 0,-7 5 0,-1-5 0,1 6 0,-7 1 0,-2-7 0,-8 6 0,9-5 0,-8 0 0,14 3 0,-13-8 0,13 8 0,-5-8 0,13 3 0,-3-5 0,3 5 0,1-3 0,2 3 0,-1 0 0,5 2 0,-11 4 0,11-4 0,-11 3 0,12-4 0,-5 5 0,6 0 0,0-5 0,-1 4 0,1-9 0,0 9 0,0-4 0,0 0 0,-21 9 0,9-7 0,-11 8 0,9-4 0,12-1 0,-10 1 0,10-1 0,-11 1 0,11-1 0,-4 0 0,5 0 0,1 0 0,-7 1 0,6-1 0,-6 0 0,1 0 0,4 1 0,-12 5 0,6-4 0,-7 9 0,-1-8 0,8 7 0,-5-8 0,11 8 0,-11-8 0,11 3 0,-5-5 0,7 0 0,0-5 0,0 4 0,0-4 0,0 0 0,6 4 0,-5-9 0,10 8 0,-9-8 0,9 8 0,-4-4 0,0 1 0,5 3 0,-11-3 0,5-1 0,0 4 0,-5-7 0,5 7 0,-7-3 0,7 4 0,-5 1 0,5 5 0,-6 1 0,-9 9 0,13-9 0,-6 2 0,15-9 0,4 0 0,-3 0 0,9-1 0,-9-4 0,9 4 0,-4-5 0,0 2 0,3 1 0,-3-6 0,5 7 0,0-7 0,5-1 0,0-5 0,4-3 0,0-2 0,0 1 0,0 0 0,0 0 0,0 0 0,3 1 0,2-1 0,4 4 0,0-7 0,0 5 0,0-7 0,0 9 0,-4-3 0,3 3 0,-7-4 0,7 4 0,-7-3 0,7 3 0,-3-4 0,4-5 0,5-1 0,2-1 0,0-3 0,-2 8 0,-5-3 0,0 5 0,0 4 0,-4-4 0,-1 12 0,-8 2 0,3 5 0,-7 3 0,7-4 0,-7 0 0,7 0 0,-7 0 0,7 0 0,-8 0 0,8 0 0,-7 0 0,3 0 0,-4 0 0,-1 5 0,-4 2 0,3-1 0,-8 4 0,9-9 0,-4 4 0,5-5 0,4 0 0,-4-4 0,5-1 0,-5-4 0,4 3 0,1 2 0,4 3 0,-4 1 0,-1 0 0,0 0 0,-3 0 0,7 0 0,-7-4 0,7 2 0,-8-6 0,5 3 0,-1 0 0,1 1 0,0 3 0,3 1 0,-7 0 0,3 0 0,-4-4 0,4-5 0,16-1 0,-3-3 0,12 4 0,-11 0 0,0 0 0,0 0 0,0 0 0,0 0 0,5 0 0,-4 4 0,4-3 0,-5 7 0,0-7 0,0 3 0,0-4 0,0 0 0,0 0 0,0 5 0,1-4 0,-1 7 0,0-7 0,0 7 0,0-7 0,0 7 0,0-7 0,0 7 0,0-3 0,0-1 0,0 4 0,0-7 0,5 3 0,1 1 0,5-4 0,0 4 0,-5-1 0,4-4 0,-9 4 0,4 0 0,-5-3 0,0 3 0,-4-4 0,0 0 0</inkml:trace>
  <inkml:trace contextRef="#ctx0" brushRef="#br0" timeOffset="33971">7210 1091 24575,'-4'-14'0,"-1"1"0,-4 4 0,0 0 0,-5 0 0,-1-6 0,-1 5 0,-2-5 0,2 5 0,-4 0 0,0 0 0,-6 0 0,4-1 0,-4 1 0,0-1 0,5 1 0,-17-1 0,9 5 0,-17-5 0,4 4 0,-6-5 0,0 0 0,-7 6 0,5-5 0,-12 4 0,5 0 0,0-4 0,-6 4 0,5 0 0,1-4 0,-6 4 0,13-5 0,-5 5 0,0-4 0,5 9 0,-5-9 0,13 10 0,-4-10 0,12 10 0,-12-4 0,11 5 0,-4 0 0,-1-6 0,5 5 0,-5-5 0,7 6 0,0 0 0,0 0 0,-7 0 0,5-4 0,-4 2 0,6-3 0,-7 0 0,5 4 0,-5-5 0,7 6 0,-6 0 0,-3 0 0,1 0 0,-6 0 0,6 0 0,-7 0 0,1 0 0,-1 0 0,0 0 0,0 0 0,7 0 0,-5 0 0,4 0 0,-13 0 0,5 0 0,-5 0 0,7 0 0,0 0 0,-7 0 0,5 0 0,-12 0 0,12 0 0,-13 6 0,14-5 0,-7 11 0,0-5 0,6-1 0,-6 5 0,9-4 0,5 4 0,-4 1 0,5-6 0,-1 5 0,-4-5 0,11 0 0,-11 5 0,12-10 0,-12 9 0,11-8 0,-11 8 0,4-8 0,1 8 0,-5-9 0,11 4 0,-11 0 0,12-3 0,-13 8 0,12-8 0,-5 8 0,1-9 0,4 9 0,-4-9 0,-1 9 0,5-3 0,-5-1 0,7 4 0,0-9 0,6 8 0,-5-8 0,11 4 0,-11 0 0,11-4 0,-11 9 0,1-9 0,3 8 0,-1-8 0,3 9 0,5-9 0,-5 8 0,6-8 0,-6 9 0,4-9 0,-10 8 0,11-3 0,-11 0 0,11 3 0,-5-3 0,6-1 0,0 4 0,-1-3 0,1-1 0,0 4 0,0-8 0,0 8 0,0-7 0,-1 6 0,1-2 0,0 4 0,0 0 0,0 0 0,0 0 0,4-5 0,-3 4 0,4-3 0,0 4 0,-4-1 0,4-3 0,-1 2 0,-2-7 0,2 7 0,-4-2 0,-6 4 0,5 5 0,-5 1 0,6 4 0,-1 0 0,1 0 0,0 0 0,0-5 0,5-1 0,0 1 0,6-5 0,-6 4 0,-4 0 0,3-3 0,-7 2 0,12 1 0,-8-2 0,3 2 0,1-4 0,-4 4 0,3-3 0,1 3 0,-4 0 0,4 1 0,-5 5 0,-8 8 0,6-1 0,-12 2 0,12-3 0,-5 1 0,7-6 0,-1 5 0,5-11 0,2-1 0,5-5 0,0 0 0,4 0 0,-3 1 0,7-1 0,-8-4 0,8 3 0,-7-3 0,3 0 0,-4 3 0,0-3 0,0 4 0,-5 0 0,3 5 0,-3-3 0,-1 8 0,5-9 0,-4 4 0,4-5 0,1 0 0,0 0 0,4 0 0,-3 0 0,7 0 0,-7 0 0,-2 0 0,-1 1 0,-14 11 0,-2 10 0,-9 6 0,-3 7 0,3-9 0,7-6 0,2-2 0,6-1 0,1-5 0,4 0 0,-3-6 0,8-1 0,-3-3 0,4 7 0,0-7 0,1 2 0,0-4 0,-1 1 0,1-1 0,4 0 0,-3 0 0,3 0 0,0 0 0,-8 0 0,6 0 0,-7 1 0,5-1 0,0 0 0,4 0 0,-4 0 0,4 0 0,-4 0 0,4 0 0,-3 0 0,3 0 0,-4 0 0,0 0 0,4 0 0,-3 0 0,7 0 0,-8-4 0,8 3 0,-7-7 0,7 7 0,-6-8 0,6 0 0,-3-4 0,0-1 0,3-3 0,-7 3 0,3-4 0,-4 0 0,0 0 0,0 0 0,4 0 0,-4-1 0,8 1 0,-7 0 0,7 0 0,-7 0 0,7-1 0,-7 5 0,7-3 0,-7 3 0,7-4 0,-7 4 0,7-4 0,-8 8 0,8-7 0,-7 3 0,4-4 0,-5 0 0,4 0 0,-4-4 0,4 2 0,-4-3 0,0 5 0,4 0 0,1 8 0,12 10 0,-6 2 0,10 6 0,-7-3 0,5 1 0,-5 0 0,4 4 0,-3-4 0,3 0 0,1 4 0,-1-9 0,1 4 0,-1-5 0,0 0 0,-4 0 0,-1 0 0,0 0 0,-3 0 0,6-4 0,-2 2 0,4-6 0,-5 7 0,3-4 0,-6 5 0,7 0 0,-7 0 0,7 0 0,-3-1 0,0 1 0,-1 0 0,-1-4 0,2-1 0,4-7 0,0 2 0,0-3 0,0 0 0,0 3 0,0-3 0,0-1 0,0 4 0,0-3 0,5 0 0,-4 3 0,4-8 0,0 8 0,-4-3 0,9-1 0,-8 4 0,7-3 0,-2 4 0,4-5 0,-5 4 0,4-4 0,-4 5 0,5-4 0,0 3 0,0-8 0,0 8 0,0-4 0,-5 1 0,-1 3 0,-5-3 0,0 0 0,0 3 0,0-3 0,-4 0 0,-1-1 0,0 1 0,-3-4 0,6 7 0,-6-8 0,7 8 0,-3-7 0,4 3 0,0-4 0,-4 0 0,3 0 0,-3-1 0,5 5 0,-1-3 0,-4 3 0,3 0 0,-7 1 0,3 4 0</inkml:trace>
  <inkml:trace contextRef="#ctx0" brushRef="#br0" timeOffset="42385">6946 1360 24575,'-15'-12'0,"1"-5"0,0 14 0,3-14 0,-8 14 0,3-10 0,-4 12 0,0-8 0,0 3 0,0-4 0,-1 0 0,1 0 0,0-5 0,0 8 0,0-6 0,-6 7 0,4-4 0,1 0 0,3 4 0,2-3 0,-4 8 0,0-8 0,5 8 0,-4-8 0,3 8 0,1-8 0,-4 8 0,4-3 0,-5 0 0,0 3 0,0-8 0,0 7 0,-1-7 0,1 8 0,0-8 0,0 8 0,0-4 0,0 1 0,-1 3 0,1-8 0,0 8 0,-6-9 0,4 9 0,-4-9 0,0 9 0,5-8 0,-5 8 0,0-8 0,4 7 0,-9-7 0,9 7 0,-9-2 0,9-1 0,-9 4 0,9-4 0,-9 5 0,9-4 0,-10 3 0,11-4 0,-5 5 0,0-5 0,4 4 0,-4-4 0,1 5 0,3 0 0,-4-4 0,6 2 0,0-2 0,-6 4 0,4 0 0,-3-5 0,4 4 0,1-3 0,0 4 0,-6 0 0,5 0 0,-5 0 0,0 0 0,4 0 0,-4 0 0,0 0 0,5 0 0,-5 0 0,0 0 0,4 0 0,-4 0 0,0 0 0,-1 0 0,0 0 0,-5 0 0,-10 0 0,11 0 0,-15 0 0,18 0 0,-5 5 0,0-4 0,0 9 0,6-9 0,-5 9 0,10-9 0,-9 4 0,9-1 0,-10-3 0,11 8 0,-11-8 0,5 9 0,-1-9 0,-3 9 0,9-9 0,-10 9 0,11-5 0,-11 6 0,10-5 0,-10 4 0,11-4 0,-5 4 0,0-4 0,4 2 0,-4-2 0,6 0 0,0 3 0,4-4 0,-3 0 0,4 4 0,-5-4 0,-6 6 0,4-1 0,-4 0 0,6 5 0,0-4 0,-6 4 0,4-5 0,1 0 0,2 0 0,4 0 0,0-1 0,-4 1 0,8-1 0,-8 1 0,4 0 0,0-1 0,-4 1 0,-5 4 0,6-3 0,-10 3 0,18-5 0,-9 1 0,9-1 0,-5 1 0,6-1 0,0 0 0,0 0 0,0 0 0,-1-4 0,5 3 0,-3-7 0,3 7 0,-4-3 0,0 0 0,0 3 0,4-3 0,-3 4 0,2-4 0,-3 3 0,0-3 0,0 4 0,0 0 0,-1 0 0,1 1 0,0-2 0,0 1 0,4 0 0,-3 0 0,3 0 0,0 0 0,-3 0 0,3 0 0,-5 1 0,1 4 0,-1-4 0,0 9 0,1-9 0,-5 9 0,3-4 0,-4 5 0,5 0 0,0 6 0,-1-5 0,-4 5 0,4-6 0,-3-5 0,4 4 0,0-4 0,4 0 0,-2-1 0,7-5 0,-7 0 0,7 0 0,-7 0 0,7 1 0,-3-1 0,-1 0 0,4 0 0,-7 0 0,7 0 0,-7 0 0,3 0 0,0 5 0,-3-4 0,2 9 0,1-8 0,-4 3 0,8-5 0,-7 0 0,7 0 0,-3 0 0,0-4 0,3 3 0,-3-3 0,-1 4 0,0 0 0,-4 5 0,-1-4 0,0 9 0,0-4 0,0 5 0,0-4 0,5-2 0,-4 0 0,4-4 0,-5 9 0,1-9 0,3 4 0,-2-5 0,7 0 0,-7 0 0,7 0 0,-8-4 0,5-5 0,-5-5 0,0-4 0,-1-5 0,-4-1 0,3-6 0,-9-5 0,3-1 0,0-6 0,-3 6 0,4 1 0,0 6 0,1 0 0,6 5 0,3 0 0,-2 6 0,7 8 0,-3 2 0,8 7 0,-3 1 0,7 0 0,-2 5 0,3-3 0,1 13 0,0-7 0,1 15 0,-1-11 0,0 5 0,1 0 0,0 1 0,-1 1 0,1-3 0,-1-4 0,-1-6 0,1 4 0,-1-9 0,1 9 0,-1-9 0,1 4 0,-5-5 0,3 0 0,-7 0 0,7 0 0,-3 0 0,4 0 0,-4-8 0,-2-2 0,-3-7 0,0-1 0,0 0 0,0 0 0,5 0 0,0-1 0,4-4 0,0 4 0,1-9 0,-1 9 0,6-5 0,-5 6 0,4-1 0,-5 1 0,0 0 0,0 0 0,0-1 0,5 1 0,1-1 0,5-5 0,0-1 0,6-5 0,-4 1 0,10-2 0,-11 1 0,5 0 0,-6 6 0,-5 0 0,-1 6 0,-5 4 0,0-4 0,-4 5 0,3-5 0,-3 4 0,3-2 0,1 2 0,0 0 0,-5-3 0,0 7 0,-4-3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5"/>
  <sheetViews>
    <sheetView showZeros="0" tabSelected="1" workbookViewId="0">
      <selection activeCell="D28" sqref="D28"/>
    </sheetView>
  </sheetViews>
  <sheetFormatPr baseColWidth="10" defaultColWidth="8.83203125" defaultRowHeight="14" x14ac:dyDescent="0.2"/>
  <cols>
    <col min="1" max="1" width="20.6640625" style="17" customWidth="1"/>
    <col min="2" max="2" width="3.1640625" style="17" customWidth="1"/>
    <col min="3" max="4" width="13.1640625" style="6" customWidth="1"/>
    <col min="5" max="7" width="13.1640625" style="7" customWidth="1"/>
    <col min="8" max="8" width="76.83203125" style="8" customWidth="1"/>
    <col min="9" max="16384" width="8.83203125" style="8"/>
  </cols>
  <sheetData>
    <row r="1" spans="1:13" s="23" customFormat="1" ht="27" customHeight="1" x14ac:dyDescent="0.2">
      <c r="A1" s="46" t="s">
        <v>102</v>
      </c>
      <c r="B1" s="47"/>
      <c r="C1" s="47"/>
      <c r="D1" s="47"/>
      <c r="E1" s="47"/>
      <c r="F1" s="47"/>
      <c r="G1" s="47"/>
      <c r="H1" s="48"/>
    </row>
    <row r="2" spans="1:13" s="21" customFormat="1" ht="93" customHeight="1" x14ac:dyDescent="0.2">
      <c r="A2" s="25" t="s">
        <v>103</v>
      </c>
      <c r="B2" s="26"/>
      <c r="C2" s="20" t="s">
        <v>52</v>
      </c>
      <c r="D2" s="22" t="s">
        <v>104</v>
      </c>
      <c r="E2" s="33" t="s">
        <v>112</v>
      </c>
      <c r="F2" s="33" t="s">
        <v>113</v>
      </c>
      <c r="G2" s="33" t="s">
        <v>114</v>
      </c>
      <c r="H2" s="30" t="s">
        <v>53</v>
      </c>
    </row>
    <row r="3" spans="1:13" s="21" customFormat="1" ht="29" customHeight="1" x14ac:dyDescent="0.2">
      <c r="A3" s="25"/>
      <c r="B3" s="26"/>
      <c r="C3" s="20"/>
      <c r="D3" s="22"/>
      <c r="E3" s="33">
        <v>68</v>
      </c>
      <c r="F3" s="59"/>
      <c r="G3" s="60"/>
      <c r="H3" s="30" t="s">
        <v>115</v>
      </c>
    </row>
    <row r="4" spans="1:13" ht="27" customHeight="1" x14ac:dyDescent="0.2">
      <c r="A4" s="53" t="s">
        <v>54</v>
      </c>
      <c r="B4" s="54"/>
      <c r="C4" s="54"/>
      <c r="D4" s="54"/>
      <c r="E4" s="54"/>
      <c r="F4" s="54"/>
      <c r="G4" s="54"/>
      <c r="H4" s="55"/>
    </row>
    <row r="5" spans="1:13" ht="13.5" customHeight="1" x14ac:dyDescent="0.2">
      <c r="A5" s="31" t="s">
        <v>0</v>
      </c>
      <c r="B5" s="32" t="s">
        <v>1</v>
      </c>
      <c r="C5" s="1"/>
      <c r="D5" s="9"/>
      <c r="E5" s="24"/>
      <c r="F5" s="2"/>
      <c r="G5" s="2">
        <f>IFERROR(E5*Dose*VLOOKUP(F5,conversion,2),0)</f>
        <v>0</v>
      </c>
      <c r="H5" s="29"/>
    </row>
    <row r="6" spans="1:13" ht="13.5" customHeight="1" x14ac:dyDescent="0.2">
      <c r="A6" s="31" t="s">
        <v>2</v>
      </c>
      <c r="B6" s="32" t="s">
        <v>1</v>
      </c>
      <c r="C6" s="1"/>
      <c r="D6" s="9" t="s">
        <v>3</v>
      </c>
      <c r="E6" s="24"/>
      <c r="F6" s="2"/>
      <c r="G6" s="24">
        <f>IFERROR(E6*Dose*VLOOKUP(F6,conversion,2),0)</f>
        <v>0</v>
      </c>
      <c r="H6" s="29"/>
    </row>
    <row r="7" spans="1:13" ht="13.5" customHeight="1" x14ac:dyDescent="0.2">
      <c r="A7" s="31" t="s">
        <v>4</v>
      </c>
      <c r="B7" s="32" t="s">
        <v>1</v>
      </c>
      <c r="C7" s="1"/>
      <c r="D7" s="9"/>
      <c r="E7" s="24"/>
      <c r="F7" s="2"/>
      <c r="G7" s="24">
        <f>IFERROR(E7*Dose*VLOOKUP(F7,conversion,2),0)</f>
        <v>0</v>
      </c>
      <c r="H7" s="27" t="s">
        <v>55</v>
      </c>
    </row>
    <row r="8" spans="1:13" ht="13.5" customHeight="1" x14ac:dyDescent="0.2">
      <c r="A8" s="31" t="s">
        <v>5</v>
      </c>
      <c r="B8" s="32" t="s">
        <v>6</v>
      </c>
      <c r="C8" s="1"/>
      <c r="D8" s="9"/>
      <c r="E8" s="24">
        <v>500</v>
      </c>
      <c r="F8" s="2" t="s">
        <v>123</v>
      </c>
      <c r="G8" s="24">
        <f>IFERROR(E8*Dose*VLOOKUP(F8,conversion,2),0)</f>
        <v>74.800000000000011</v>
      </c>
      <c r="H8" s="29"/>
    </row>
    <row r="9" spans="1:13" ht="27" customHeight="1" x14ac:dyDescent="0.2">
      <c r="A9" s="53" t="s">
        <v>56</v>
      </c>
      <c r="B9" s="54"/>
      <c r="C9" s="56" t="s">
        <v>107</v>
      </c>
      <c r="D9" s="57"/>
      <c r="E9" s="57"/>
      <c r="F9" s="57"/>
      <c r="G9" s="57"/>
      <c r="H9" s="58"/>
      <c r="L9" s="62" t="s">
        <v>116</v>
      </c>
      <c r="M9" s="63"/>
    </row>
    <row r="10" spans="1:13" ht="39" customHeight="1" x14ac:dyDescent="0.2">
      <c r="A10" s="31" t="s">
        <v>7</v>
      </c>
      <c r="B10" s="32" t="s">
        <v>6</v>
      </c>
      <c r="C10" s="10" t="s">
        <v>57</v>
      </c>
      <c r="D10" s="9">
        <v>2000</v>
      </c>
      <c r="E10" s="24">
        <v>2000</v>
      </c>
      <c r="F10" s="24" t="s">
        <v>123</v>
      </c>
      <c r="G10" s="24">
        <f t="shared" ref="G10:G20" si="0">IFERROR(E10*Dose*VLOOKUP(F10,conversion,2),0)</f>
        <v>299.20000000000005</v>
      </c>
      <c r="H10" s="27" t="s">
        <v>108</v>
      </c>
      <c r="L10" s="64" t="s">
        <v>117</v>
      </c>
      <c r="M10" s="64">
        <v>10</v>
      </c>
    </row>
    <row r="11" spans="1:13" ht="51" customHeight="1" x14ac:dyDescent="0.2">
      <c r="A11" s="31" t="s">
        <v>8</v>
      </c>
      <c r="B11" s="32" t="s">
        <v>6</v>
      </c>
      <c r="C11" s="10" t="s">
        <v>58</v>
      </c>
      <c r="D11" s="9">
        <v>1000</v>
      </c>
      <c r="E11" s="24">
        <v>992</v>
      </c>
      <c r="F11" s="24" t="s">
        <v>123</v>
      </c>
      <c r="G11" s="24">
        <f t="shared" si="0"/>
        <v>148.4032</v>
      </c>
      <c r="H11" s="27" t="s">
        <v>59</v>
      </c>
      <c r="L11" s="64" t="s">
        <v>118</v>
      </c>
      <c r="M11" s="64">
        <v>1E-3</v>
      </c>
    </row>
    <row r="12" spans="1:13" ht="27" customHeight="1" x14ac:dyDescent="0.2">
      <c r="A12" s="31" t="s">
        <v>9</v>
      </c>
      <c r="B12" s="32" t="s">
        <v>6</v>
      </c>
      <c r="C12" s="10">
        <v>100</v>
      </c>
      <c r="D12" s="9">
        <v>200</v>
      </c>
      <c r="E12" s="24">
        <v>81</v>
      </c>
      <c r="F12" s="24" t="s">
        <v>123</v>
      </c>
      <c r="G12" s="24">
        <f t="shared" si="0"/>
        <v>12.117600000000001</v>
      </c>
      <c r="H12" s="28" t="s">
        <v>60</v>
      </c>
      <c r="L12" s="64" t="s">
        <v>119</v>
      </c>
      <c r="M12" s="64">
        <v>9.9999999999999995E-7</v>
      </c>
    </row>
    <row r="13" spans="1:13" ht="27" customHeight="1" x14ac:dyDescent="0.2">
      <c r="A13" s="31" t="s">
        <v>61</v>
      </c>
      <c r="B13" s="32" t="s">
        <v>6</v>
      </c>
      <c r="C13" s="10" t="s">
        <v>62</v>
      </c>
      <c r="D13" s="9">
        <v>500</v>
      </c>
      <c r="E13" s="24">
        <v>465</v>
      </c>
      <c r="F13" s="24" t="s">
        <v>123</v>
      </c>
      <c r="G13" s="24">
        <f t="shared" si="0"/>
        <v>69.564000000000007</v>
      </c>
      <c r="H13" s="28" t="s">
        <v>63</v>
      </c>
      <c r="L13" s="64" t="s">
        <v>120</v>
      </c>
      <c r="M13" s="64">
        <v>2.2000000000000001E-3</v>
      </c>
    </row>
    <row r="14" spans="1:13" ht="13.5" customHeight="1" x14ac:dyDescent="0.2">
      <c r="A14" s="31" t="s">
        <v>10</v>
      </c>
      <c r="B14" s="32" t="s">
        <v>6</v>
      </c>
      <c r="C14" s="10">
        <v>100</v>
      </c>
      <c r="D14" s="9">
        <v>100</v>
      </c>
      <c r="E14" s="24">
        <v>46</v>
      </c>
      <c r="F14" s="24" t="s">
        <v>123</v>
      </c>
      <c r="G14" s="24">
        <f t="shared" si="0"/>
        <v>6.8816000000000006</v>
      </c>
      <c r="H14" s="28" t="s">
        <v>64</v>
      </c>
      <c r="L14" s="64" t="s">
        <v>121</v>
      </c>
      <c r="M14" s="64">
        <v>1</v>
      </c>
    </row>
    <row r="15" spans="1:13" ht="39" customHeight="1" x14ac:dyDescent="0.2">
      <c r="A15" s="31" t="s">
        <v>11</v>
      </c>
      <c r="B15" s="32" t="s">
        <v>6</v>
      </c>
      <c r="C15" s="10" t="s">
        <v>65</v>
      </c>
      <c r="D15" s="9">
        <v>100</v>
      </c>
      <c r="E15" s="24">
        <v>37</v>
      </c>
      <c r="F15" s="24" t="s">
        <v>123</v>
      </c>
      <c r="G15" s="24">
        <f t="shared" si="0"/>
        <v>5.5352000000000006</v>
      </c>
      <c r="H15" s="28" t="s">
        <v>66</v>
      </c>
      <c r="L15" s="64" t="s">
        <v>122</v>
      </c>
      <c r="M15" s="64">
        <v>1E-3</v>
      </c>
    </row>
    <row r="16" spans="1:13" ht="39" customHeight="1" x14ac:dyDescent="0.2">
      <c r="A16" s="31" t="s">
        <v>67</v>
      </c>
      <c r="B16" s="32" t="s">
        <v>6</v>
      </c>
      <c r="C16" s="10"/>
      <c r="D16" s="9">
        <v>200</v>
      </c>
      <c r="E16" s="24">
        <v>183</v>
      </c>
      <c r="F16" s="24" t="s">
        <v>123</v>
      </c>
      <c r="G16" s="24">
        <f t="shared" si="0"/>
        <v>27.376800000000003</v>
      </c>
      <c r="H16" s="27" t="s">
        <v>68</v>
      </c>
      <c r="L16" s="64" t="s">
        <v>123</v>
      </c>
      <c r="M16" s="64">
        <v>2.2000000000000001E-3</v>
      </c>
    </row>
    <row r="17" spans="1:13" ht="13.5" customHeight="1" x14ac:dyDescent="0.2">
      <c r="A17" s="31" t="s">
        <v>12</v>
      </c>
      <c r="B17" s="32" t="s">
        <v>13</v>
      </c>
      <c r="C17" s="10" t="s">
        <v>69</v>
      </c>
      <c r="D17" s="9">
        <v>1000</v>
      </c>
      <c r="E17" s="24">
        <v>1013</v>
      </c>
      <c r="F17" s="24" t="s">
        <v>120</v>
      </c>
      <c r="G17" s="24">
        <f t="shared" si="0"/>
        <v>151.54480000000001</v>
      </c>
      <c r="H17" s="28" t="s">
        <v>70</v>
      </c>
      <c r="L17" s="64" t="s">
        <v>124</v>
      </c>
      <c r="M17" s="64">
        <v>1E-3</v>
      </c>
    </row>
    <row r="18" spans="1:13" ht="51" customHeight="1" x14ac:dyDescent="0.2">
      <c r="A18" s="31" t="s">
        <v>71</v>
      </c>
      <c r="B18" s="32" t="s">
        <v>6</v>
      </c>
      <c r="C18" s="10" t="s">
        <v>72</v>
      </c>
      <c r="D18" s="9">
        <v>200</v>
      </c>
      <c r="E18" s="24"/>
      <c r="F18" s="24"/>
      <c r="G18" s="24">
        <f t="shared" si="0"/>
        <v>0</v>
      </c>
      <c r="H18" s="28" t="s">
        <v>73</v>
      </c>
    </row>
    <row r="19" spans="1:13" ht="13.5" customHeight="1" x14ac:dyDescent="0.2">
      <c r="A19" s="31" t="s">
        <v>14</v>
      </c>
      <c r="B19" s="32" t="s">
        <v>6</v>
      </c>
      <c r="C19" s="10">
        <v>20</v>
      </c>
      <c r="D19" s="9"/>
      <c r="E19" s="24"/>
      <c r="F19" s="24"/>
      <c r="G19" s="24">
        <f t="shared" si="0"/>
        <v>0</v>
      </c>
      <c r="H19" s="28" t="s">
        <v>74</v>
      </c>
    </row>
    <row r="20" spans="1:13" ht="13.5" customHeight="1" x14ac:dyDescent="0.2">
      <c r="A20" s="31" t="s">
        <v>15</v>
      </c>
      <c r="B20" s="32" t="s">
        <v>6</v>
      </c>
      <c r="C20" s="10">
        <v>50</v>
      </c>
      <c r="D20" s="9">
        <v>50</v>
      </c>
      <c r="E20" s="24"/>
      <c r="F20" s="24"/>
      <c r="G20" s="24">
        <f t="shared" si="0"/>
        <v>0</v>
      </c>
      <c r="H20" s="28" t="s">
        <v>75</v>
      </c>
    </row>
    <row r="21" spans="1:13" ht="27" customHeight="1" x14ac:dyDescent="0.2">
      <c r="A21" s="53" t="s">
        <v>76</v>
      </c>
      <c r="B21" s="54"/>
      <c r="C21" s="54"/>
      <c r="D21" s="54"/>
      <c r="E21" s="54"/>
      <c r="F21" s="54"/>
      <c r="G21" s="54"/>
      <c r="H21" s="55"/>
    </row>
    <row r="22" spans="1:13" ht="13.5" customHeight="1" x14ac:dyDescent="0.2">
      <c r="A22" s="31" t="s">
        <v>16</v>
      </c>
      <c r="B22" s="32" t="s">
        <v>6</v>
      </c>
      <c r="C22" s="10"/>
      <c r="D22" s="35">
        <v>2000</v>
      </c>
      <c r="E22" s="4">
        <v>5.5</v>
      </c>
      <c r="F22" s="4" t="s">
        <v>117</v>
      </c>
      <c r="G22" s="24">
        <f t="shared" ref="G22:G28" si="1">IFERROR(E22*Dose*VLOOKUP(F22,conversion,2),0)</f>
        <v>3740</v>
      </c>
      <c r="H22" s="42" t="s">
        <v>111</v>
      </c>
    </row>
    <row r="23" spans="1:13" ht="13.5" customHeight="1" x14ac:dyDescent="0.2">
      <c r="A23" s="31" t="s">
        <v>17</v>
      </c>
      <c r="B23" s="32" t="s">
        <v>6</v>
      </c>
      <c r="C23" s="10"/>
      <c r="D23" s="35">
        <v>5300</v>
      </c>
      <c r="E23" s="4"/>
      <c r="F23" s="4"/>
      <c r="G23" s="24">
        <f t="shared" si="1"/>
        <v>0</v>
      </c>
      <c r="H23" s="42"/>
    </row>
    <row r="24" spans="1:13" ht="27" customHeight="1" x14ac:dyDescent="0.2">
      <c r="A24" s="31" t="s">
        <v>18</v>
      </c>
      <c r="B24" s="32" t="s">
        <v>6</v>
      </c>
      <c r="C24" s="10"/>
      <c r="D24" s="35">
        <v>3100</v>
      </c>
      <c r="E24" s="4">
        <v>1.4</v>
      </c>
      <c r="F24" s="4" t="s">
        <v>117</v>
      </c>
      <c r="G24" s="24">
        <f t="shared" si="1"/>
        <v>951.99999999999989</v>
      </c>
      <c r="H24" s="27" t="s">
        <v>77</v>
      </c>
    </row>
    <row r="25" spans="1:13" ht="27" customHeight="1" x14ac:dyDescent="0.2">
      <c r="A25" s="31" t="s">
        <v>19</v>
      </c>
      <c r="B25" s="32" t="s">
        <v>6</v>
      </c>
      <c r="C25" s="10"/>
      <c r="D25" s="35">
        <v>3000</v>
      </c>
      <c r="E25" s="4">
        <v>0.4</v>
      </c>
      <c r="F25" s="4" t="s">
        <v>117</v>
      </c>
      <c r="G25" s="24">
        <f t="shared" si="1"/>
        <v>272</v>
      </c>
      <c r="H25" s="27" t="s">
        <v>78</v>
      </c>
    </row>
    <row r="26" spans="1:13" ht="27" customHeight="1" x14ac:dyDescent="0.2">
      <c r="A26" s="31" t="s">
        <v>20</v>
      </c>
      <c r="B26" s="32" t="s">
        <v>6</v>
      </c>
      <c r="C26" s="10"/>
      <c r="D26" s="35">
        <v>6000</v>
      </c>
      <c r="E26" s="4">
        <v>0.6</v>
      </c>
      <c r="F26" s="4" t="s">
        <v>117</v>
      </c>
      <c r="G26" s="24">
        <f t="shared" si="1"/>
        <v>408</v>
      </c>
      <c r="H26" s="27" t="s">
        <v>79</v>
      </c>
    </row>
    <row r="27" spans="1:13" ht="27" customHeight="1" x14ac:dyDescent="0.2">
      <c r="A27" s="31" t="s">
        <v>21</v>
      </c>
      <c r="B27" s="32" t="s">
        <v>6</v>
      </c>
      <c r="C27" s="10"/>
      <c r="D27" s="35">
        <v>2000</v>
      </c>
      <c r="E27" s="4">
        <v>0.5</v>
      </c>
      <c r="F27" s="4" t="s">
        <v>117</v>
      </c>
      <c r="G27" s="24">
        <f t="shared" si="1"/>
        <v>340</v>
      </c>
      <c r="H27" s="27" t="s">
        <v>80</v>
      </c>
    </row>
    <row r="28" spans="1:13" ht="13.5" customHeight="1" x14ac:dyDescent="0.2">
      <c r="A28" s="31" t="s">
        <v>50</v>
      </c>
      <c r="B28" s="32" t="s">
        <v>6</v>
      </c>
      <c r="C28" s="10"/>
      <c r="D28" s="35"/>
      <c r="E28" s="4"/>
      <c r="F28" s="4"/>
      <c r="G28" s="24">
        <f t="shared" si="1"/>
        <v>0</v>
      </c>
      <c r="H28" s="27"/>
    </row>
    <row r="29" spans="1:13" ht="27" customHeight="1" x14ac:dyDescent="0.2">
      <c r="A29" s="11" t="s">
        <v>22</v>
      </c>
      <c r="B29" s="12"/>
      <c r="C29" s="43"/>
      <c r="D29" s="43"/>
      <c r="E29" s="43"/>
      <c r="F29" s="43"/>
      <c r="G29" s="43"/>
      <c r="H29" s="44"/>
    </row>
    <row r="30" spans="1:13" ht="27" customHeight="1" x14ac:dyDescent="0.2">
      <c r="A30" s="31" t="s">
        <v>23</v>
      </c>
      <c r="B30" s="32" t="s">
        <v>6</v>
      </c>
      <c r="C30" s="16">
        <v>1</v>
      </c>
      <c r="D30" s="35">
        <v>0</v>
      </c>
      <c r="E30" s="24">
        <v>2</v>
      </c>
      <c r="F30" s="24" t="s">
        <v>124</v>
      </c>
      <c r="G30" s="61">
        <f t="shared" ref="G30:G37" si="2">IFERROR(E30*Dose*VLOOKUP(F30,conversion,2),0)</f>
        <v>0.13600000000000001</v>
      </c>
      <c r="H30" s="27" t="s">
        <v>81</v>
      </c>
    </row>
    <row r="31" spans="1:13" ht="13.5" customHeight="1" x14ac:dyDescent="0.2">
      <c r="A31" s="31" t="s">
        <v>24</v>
      </c>
      <c r="B31" s="32" t="s">
        <v>6</v>
      </c>
      <c r="C31" s="3"/>
      <c r="D31" s="9"/>
      <c r="E31" s="24"/>
      <c r="F31" s="24"/>
      <c r="G31" s="61">
        <f t="shared" si="2"/>
        <v>0</v>
      </c>
      <c r="H31" s="27" t="s">
        <v>105</v>
      </c>
    </row>
    <row r="32" spans="1:13" ht="27" customHeight="1" x14ac:dyDescent="0.2">
      <c r="A32" s="31" t="s">
        <v>25</v>
      </c>
      <c r="B32" s="32" t="s">
        <v>6</v>
      </c>
      <c r="C32" s="3">
        <v>95.8</v>
      </c>
      <c r="D32" s="9">
        <v>77</v>
      </c>
      <c r="E32" s="24">
        <v>350</v>
      </c>
      <c r="F32" s="24" t="s">
        <v>124</v>
      </c>
      <c r="G32" s="24">
        <f t="shared" si="2"/>
        <v>23.8</v>
      </c>
      <c r="H32" s="27" t="s">
        <v>82</v>
      </c>
    </row>
    <row r="33" spans="1:12" ht="13.5" customHeight="1" x14ac:dyDescent="0.2">
      <c r="A33" s="31" t="s">
        <v>51</v>
      </c>
      <c r="B33" s="32" t="s">
        <v>6</v>
      </c>
      <c r="C33" s="3">
        <v>1</v>
      </c>
      <c r="D33" s="9"/>
      <c r="E33" s="24"/>
      <c r="F33" s="24"/>
      <c r="G33" s="24">
        <f t="shared" si="2"/>
        <v>0</v>
      </c>
      <c r="H33" s="27" t="s">
        <v>109</v>
      </c>
    </row>
    <row r="34" spans="1:12" ht="27" customHeight="1" x14ac:dyDescent="0.2">
      <c r="A34" s="31" t="s">
        <v>26</v>
      </c>
      <c r="B34" s="32" t="s">
        <v>6</v>
      </c>
      <c r="C34" s="3">
        <v>383</v>
      </c>
      <c r="D34" s="9">
        <v>500</v>
      </c>
      <c r="E34" s="24">
        <v>3500</v>
      </c>
      <c r="F34" s="24" t="s">
        <v>124</v>
      </c>
      <c r="G34" s="24">
        <f t="shared" si="2"/>
        <v>238</v>
      </c>
      <c r="H34" s="27" t="s">
        <v>83</v>
      </c>
      <c r="I34" s="45"/>
      <c r="K34" s="49"/>
      <c r="L34" s="49"/>
    </row>
    <row r="35" spans="1:12" ht="13.5" customHeight="1" x14ac:dyDescent="0.2">
      <c r="A35" s="31" t="s">
        <v>27</v>
      </c>
      <c r="B35" s="32" t="s">
        <v>6</v>
      </c>
      <c r="C35" s="3">
        <v>383</v>
      </c>
      <c r="D35" s="9">
        <v>400</v>
      </c>
      <c r="E35" s="24">
        <v>350</v>
      </c>
      <c r="F35" s="24" t="s">
        <v>124</v>
      </c>
      <c r="G35" s="24">
        <f t="shared" si="2"/>
        <v>23.8</v>
      </c>
      <c r="H35" s="27" t="s">
        <v>84</v>
      </c>
      <c r="I35" s="45"/>
      <c r="K35" s="13"/>
      <c r="L35" s="14"/>
    </row>
    <row r="36" spans="1:12" ht="13.5" customHeight="1" x14ac:dyDescent="0.2">
      <c r="A36" s="31" t="s">
        <v>28</v>
      </c>
      <c r="B36" s="32" t="s">
        <v>6</v>
      </c>
      <c r="C36" s="3">
        <v>1</v>
      </c>
      <c r="D36" s="9"/>
      <c r="E36" s="24"/>
      <c r="F36" s="24"/>
      <c r="G36" s="24">
        <f t="shared" si="2"/>
        <v>0</v>
      </c>
      <c r="H36" s="27"/>
    </row>
    <row r="37" spans="1:12" ht="27" customHeight="1" x14ac:dyDescent="0.2">
      <c r="A37" s="31" t="s">
        <v>29</v>
      </c>
      <c r="B37" s="32" t="s">
        <v>6</v>
      </c>
      <c r="C37" s="3">
        <v>383</v>
      </c>
      <c r="D37" s="9">
        <v>400</v>
      </c>
      <c r="E37" s="24">
        <v>1000</v>
      </c>
      <c r="F37" s="24" t="s">
        <v>124</v>
      </c>
      <c r="G37" s="24">
        <f t="shared" si="2"/>
        <v>68</v>
      </c>
      <c r="H37" s="27" t="s">
        <v>85</v>
      </c>
    </row>
    <row r="38" spans="1:12" ht="39" customHeight="1" x14ac:dyDescent="0.2">
      <c r="A38" s="11" t="s">
        <v>86</v>
      </c>
      <c r="B38" s="15"/>
      <c r="C38" s="50" t="s">
        <v>110</v>
      </c>
      <c r="D38" s="50"/>
      <c r="E38" s="50"/>
      <c r="F38" s="50"/>
      <c r="G38" s="50"/>
      <c r="H38" s="51"/>
    </row>
    <row r="39" spans="1:12" ht="39" customHeight="1" x14ac:dyDescent="0.2">
      <c r="A39" s="31" t="s">
        <v>30</v>
      </c>
      <c r="B39" s="32" t="s">
        <v>6</v>
      </c>
      <c r="C39" s="1"/>
      <c r="D39" s="9">
        <v>500</v>
      </c>
      <c r="E39" s="65">
        <v>0.31</v>
      </c>
      <c r="F39" s="19" t="s">
        <v>117</v>
      </c>
      <c r="G39" s="24">
        <f t="shared" ref="G39:G59" si="3">IFERROR(E39*Dose*VLOOKUP(F39,conversion,2),0)</f>
        <v>210.79999999999998</v>
      </c>
      <c r="H39" s="52" t="s">
        <v>87</v>
      </c>
    </row>
    <row r="40" spans="1:12" ht="13.5" customHeight="1" x14ac:dyDescent="0.2">
      <c r="A40" s="31" t="s">
        <v>31</v>
      </c>
      <c r="B40" s="32" t="s">
        <v>6</v>
      </c>
      <c r="C40" s="1"/>
      <c r="D40" s="9">
        <v>750</v>
      </c>
      <c r="E40" s="61">
        <v>0.68</v>
      </c>
      <c r="F40" s="2" t="s">
        <v>117</v>
      </c>
      <c r="G40" s="24">
        <f t="shared" si="3"/>
        <v>462.40000000000003</v>
      </c>
      <c r="H40" s="52"/>
    </row>
    <row r="41" spans="1:12" ht="13.5" customHeight="1" x14ac:dyDescent="0.2">
      <c r="A41" s="31" t="s">
        <v>32</v>
      </c>
      <c r="B41" s="32" t="s">
        <v>6</v>
      </c>
      <c r="C41" s="1"/>
      <c r="D41" s="9">
        <v>430</v>
      </c>
      <c r="E41" s="61">
        <v>0.5</v>
      </c>
      <c r="F41" s="2" t="s">
        <v>117</v>
      </c>
      <c r="G41" s="24">
        <f t="shared" si="3"/>
        <v>340</v>
      </c>
      <c r="H41" s="52"/>
    </row>
    <row r="42" spans="1:12" ht="13.5" customHeight="1" x14ac:dyDescent="0.2">
      <c r="A42" s="31" t="s">
        <v>33</v>
      </c>
      <c r="B42" s="32" t="s">
        <v>6</v>
      </c>
      <c r="C42" s="1"/>
      <c r="D42" s="9">
        <v>280</v>
      </c>
      <c r="E42" s="61">
        <v>0.39</v>
      </c>
      <c r="F42" s="2" t="s">
        <v>117</v>
      </c>
      <c r="G42" s="24">
        <f t="shared" si="3"/>
        <v>265.2</v>
      </c>
      <c r="H42" s="27" t="s">
        <v>88</v>
      </c>
    </row>
    <row r="43" spans="1:12" ht="13.5" customHeight="1" x14ac:dyDescent="0.2">
      <c r="A43" s="31" t="s">
        <v>34</v>
      </c>
      <c r="B43" s="32" t="s">
        <v>6</v>
      </c>
      <c r="C43" s="1"/>
      <c r="D43" s="9">
        <v>180</v>
      </c>
      <c r="E43" s="61">
        <v>0.12</v>
      </c>
      <c r="F43" s="2" t="s">
        <v>117</v>
      </c>
      <c r="G43" s="24">
        <f t="shared" si="3"/>
        <v>81.599999999999994</v>
      </c>
      <c r="H43" s="27" t="s">
        <v>89</v>
      </c>
    </row>
    <row r="44" spans="1:12" ht="13.5" customHeight="1" x14ac:dyDescent="0.2">
      <c r="A44" s="31" t="s">
        <v>35</v>
      </c>
      <c r="B44" s="32" t="s">
        <v>6</v>
      </c>
      <c r="C44" s="1"/>
      <c r="D44" s="9">
        <v>650</v>
      </c>
      <c r="E44" s="61">
        <v>0.62</v>
      </c>
      <c r="F44" s="2" t="s">
        <v>117</v>
      </c>
      <c r="G44" s="24">
        <f t="shared" si="3"/>
        <v>421.59999999999997</v>
      </c>
      <c r="H44" s="27" t="s">
        <v>90</v>
      </c>
    </row>
    <row r="45" spans="1:12" ht="27" customHeight="1" x14ac:dyDescent="0.2">
      <c r="A45" s="31" t="s">
        <v>36</v>
      </c>
      <c r="B45" s="32" t="s">
        <v>6</v>
      </c>
      <c r="C45" s="1"/>
      <c r="D45" s="9">
        <v>230</v>
      </c>
      <c r="E45" s="61">
        <v>0.31</v>
      </c>
      <c r="F45" s="2" t="s">
        <v>117</v>
      </c>
      <c r="G45" s="24">
        <f t="shared" si="3"/>
        <v>210.79999999999998</v>
      </c>
      <c r="H45" s="27" t="s">
        <v>91</v>
      </c>
    </row>
    <row r="46" spans="1:12" ht="13.5" customHeight="1" x14ac:dyDescent="0.2">
      <c r="A46" s="31" t="s">
        <v>37</v>
      </c>
      <c r="B46" s="32" t="s">
        <v>6</v>
      </c>
      <c r="C46" s="1"/>
      <c r="D46" s="9">
        <v>200</v>
      </c>
      <c r="E46" s="61">
        <v>0.22</v>
      </c>
      <c r="F46" s="2" t="s">
        <v>117</v>
      </c>
      <c r="G46" s="24">
        <f t="shared" si="3"/>
        <v>149.60000000000002</v>
      </c>
      <c r="H46" s="27"/>
    </row>
    <row r="47" spans="1:12" ht="13.5" customHeight="1" x14ac:dyDescent="0.2">
      <c r="A47" s="31" t="s">
        <v>38</v>
      </c>
      <c r="B47" s="32" t="s">
        <v>6</v>
      </c>
      <c r="C47" s="1"/>
      <c r="D47" s="9">
        <v>280</v>
      </c>
      <c r="E47" s="61">
        <v>0.28999999999999998</v>
      </c>
      <c r="F47" s="2" t="s">
        <v>117</v>
      </c>
      <c r="G47" s="24">
        <f t="shared" si="3"/>
        <v>197.2</v>
      </c>
      <c r="H47" s="27" t="s">
        <v>92</v>
      </c>
    </row>
    <row r="48" spans="1:12" ht="27" customHeight="1" x14ac:dyDescent="0.2">
      <c r="A48" s="31" t="s">
        <v>39</v>
      </c>
      <c r="B48" s="32" t="s">
        <v>6</v>
      </c>
      <c r="C48" s="1"/>
      <c r="D48" s="9">
        <v>150</v>
      </c>
      <c r="E48" s="61"/>
      <c r="F48" s="2"/>
      <c r="G48" s="24">
        <f t="shared" si="3"/>
        <v>0</v>
      </c>
      <c r="H48" s="27" t="s">
        <v>93</v>
      </c>
    </row>
    <row r="49" spans="1:8" ht="13.5" customHeight="1" x14ac:dyDescent="0.2">
      <c r="A49" s="31" t="s">
        <v>40</v>
      </c>
      <c r="B49" s="32" t="s">
        <v>6</v>
      </c>
      <c r="C49" s="1"/>
      <c r="D49" s="9">
        <v>450</v>
      </c>
      <c r="E49" s="61">
        <v>0.61</v>
      </c>
      <c r="F49" s="2" t="s">
        <v>117</v>
      </c>
      <c r="G49" s="24">
        <f t="shared" si="3"/>
        <v>414.79999999999995</v>
      </c>
      <c r="H49" s="27"/>
    </row>
    <row r="50" spans="1:8" ht="27" customHeight="1" x14ac:dyDescent="0.2">
      <c r="A50" s="31" t="s">
        <v>41</v>
      </c>
      <c r="B50" s="32" t="s">
        <v>6</v>
      </c>
      <c r="C50" s="1"/>
      <c r="D50" s="9">
        <v>750</v>
      </c>
      <c r="E50" s="61">
        <v>1.61</v>
      </c>
      <c r="F50" s="2" t="s">
        <v>117</v>
      </c>
      <c r="G50" s="24">
        <f t="shared" si="3"/>
        <v>1094.8</v>
      </c>
      <c r="H50" s="27" t="s">
        <v>94</v>
      </c>
    </row>
    <row r="51" spans="1:8" ht="13.5" customHeight="1" x14ac:dyDescent="0.2">
      <c r="A51" s="31" t="s">
        <v>42</v>
      </c>
      <c r="B51" s="32" t="s">
        <v>6</v>
      </c>
      <c r="C51" s="1"/>
      <c r="D51" s="9">
        <v>500</v>
      </c>
      <c r="E51" s="61"/>
      <c r="F51" s="2"/>
      <c r="G51" s="24">
        <f t="shared" si="3"/>
        <v>0</v>
      </c>
      <c r="H51" s="27" t="s">
        <v>95</v>
      </c>
    </row>
    <row r="52" spans="1:8" ht="13.5" customHeight="1" x14ac:dyDescent="0.2">
      <c r="A52" s="31" t="s">
        <v>43</v>
      </c>
      <c r="B52" s="32" t="s">
        <v>6</v>
      </c>
      <c r="C52" s="1"/>
      <c r="D52" s="9">
        <v>500</v>
      </c>
      <c r="E52" s="61"/>
      <c r="F52" s="2"/>
      <c r="G52" s="24">
        <f t="shared" si="3"/>
        <v>0</v>
      </c>
      <c r="H52" s="27"/>
    </row>
    <row r="53" spans="1:8" ht="13.5" customHeight="1" x14ac:dyDescent="0.2">
      <c r="A53" s="31" t="s">
        <v>44</v>
      </c>
      <c r="B53" s="32" t="s">
        <v>6</v>
      </c>
      <c r="C53" s="1"/>
      <c r="D53" s="9">
        <v>200</v>
      </c>
      <c r="E53" s="61">
        <v>0.22</v>
      </c>
      <c r="F53" s="2" t="s">
        <v>117</v>
      </c>
      <c r="G53" s="24">
        <f t="shared" si="3"/>
        <v>149.60000000000002</v>
      </c>
      <c r="H53" s="27"/>
    </row>
    <row r="54" spans="1:8" ht="27" customHeight="1" x14ac:dyDescent="0.2">
      <c r="A54" s="31" t="s">
        <v>45</v>
      </c>
      <c r="B54" s="32" t="s">
        <v>6</v>
      </c>
      <c r="C54" s="1"/>
      <c r="D54" s="9">
        <v>750</v>
      </c>
      <c r="E54" s="61">
        <v>2.9</v>
      </c>
      <c r="F54" s="2" t="s">
        <v>117</v>
      </c>
      <c r="G54" s="24">
        <f t="shared" si="3"/>
        <v>1972</v>
      </c>
      <c r="H54" s="27" t="s">
        <v>96</v>
      </c>
    </row>
    <row r="55" spans="1:8" ht="13.5" customHeight="1" x14ac:dyDescent="0.2">
      <c r="A55" s="31" t="s">
        <v>46</v>
      </c>
      <c r="B55" s="32" t="s">
        <v>6</v>
      </c>
      <c r="C55" s="1"/>
      <c r="D55" s="9">
        <v>200</v>
      </c>
      <c r="E55" s="61">
        <v>0.63</v>
      </c>
      <c r="F55" s="2" t="s">
        <v>117</v>
      </c>
      <c r="G55" s="24">
        <f t="shared" si="3"/>
        <v>428.40000000000003</v>
      </c>
      <c r="H55" s="27" t="s">
        <v>97</v>
      </c>
    </row>
    <row r="56" spans="1:8" ht="13.5" customHeight="1" x14ac:dyDescent="0.2">
      <c r="A56" s="31" t="s">
        <v>47</v>
      </c>
      <c r="B56" s="32" t="s">
        <v>6</v>
      </c>
      <c r="C56" s="1"/>
      <c r="D56" s="9" t="s">
        <v>3</v>
      </c>
      <c r="E56" s="61">
        <v>0.69</v>
      </c>
      <c r="F56" s="2" t="s">
        <v>117</v>
      </c>
      <c r="G56" s="24">
        <f t="shared" si="3"/>
        <v>469.19999999999993</v>
      </c>
      <c r="H56" s="27"/>
    </row>
    <row r="57" spans="1:8" ht="13.5" customHeight="1" x14ac:dyDescent="0.2">
      <c r="A57" s="31" t="s">
        <v>48</v>
      </c>
      <c r="B57" s="32" t="s">
        <v>6</v>
      </c>
      <c r="C57" s="1"/>
      <c r="D57" s="9">
        <v>250</v>
      </c>
      <c r="E57" s="61">
        <v>0.32</v>
      </c>
      <c r="F57" s="2" t="s">
        <v>117</v>
      </c>
      <c r="G57" s="24">
        <f t="shared" si="3"/>
        <v>217.60000000000002</v>
      </c>
      <c r="H57" s="27"/>
    </row>
    <row r="58" spans="1:8" ht="13.5" customHeight="1" x14ac:dyDescent="0.2">
      <c r="A58" s="31" t="s">
        <v>49</v>
      </c>
      <c r="B58" s="32" t="s">
        <v>6</v>
      </c>
      <c r="C58" s="1"/>
      <c r="D58" s="9">
        <v>300</v>
      </c>
      <c r="E58" s="61">
        <v>0.48</v>
      </c>
      <c r="F58" s="2" t="s">
        <v>117</v>
      </c>
      <c r="G58" s="24">
        <f t="shared" si="3"/>
        <v>326.39999999999998</v>
      </c>
      <c r="H58" s="27" t="s">
        <v>98</v>
      </c>
    </row>
    <row r="59" spans="1:8" ht="65.25" customHeight="1" x14ac:dyDescent="0.2">
      <c r="A59" s="31" t="s">
        <v>101</v>
      </c>
      <c r="B59" s="32" t="s">
        <v>6</v>
      </c>
      <c r="C59" s="1"/>
      <c r="D59" s="34" t="s">
        <v>106</v>
      </c>
      <c r="E59" s="65"/>
      <c r="F59" s="19"/>
      <c r="G59" s="24">
        <f t="shared" si="3"/>
        <v>0</v>
      </c>
      <c r="H59" s="27"/>
    </row>
    <row r="60" spans="1:8" ht="27" customHeight="1" x14ac:dyDescent="0.2">
      <c r="A60" s="36" t="s">
        <v>99</v>
      </c>
      <c r="B60" s="37"/>
      <c r="C60" s="37"/>
      <c r="D60" s="37"/>
      <c r="E60" s="37"/>
      <c r="F60" s="37"/>
      <c r="G60" s="37"/>
      <c r="H60" s="38"/>
    </row>
    <row r="61" spans="1:8" ht="27" customHeight="1" thickBot="1" x14ac:dyDescent="0.25">
      <c r="A61" s="39" t="s">
        <v>100</v>
      </c>
      <c r="B61" s="40"/>
      <c r="C61" s="40"/>
      <c r="D61" s="40"/>
      <c r="E61" s="40"/>
      <c r="F61" s="40"/>
      <c r="G61" s="40"/>
      <c r="H61" s="41"/>
    </row>
    <row r="62" spans="1:8" x14ac:dyDescent="0.2">
      <c r="A62" s="5"/>
    </row>
    <row r="63" spans="1:8" x14ac:dyDescent="0.2">
      <c r="A63" s="18"/>
      <c r="B63" s="18"/>
      <c r="C63" s="18"/>
      <c r="D63" s="18"/>
      <c r="E63" s="18"/>
      <c r="F63" s="18"/>
      <c r="G63" s="18"/>
    </row>
    <row r="64" spans="1:8"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C90" s="18"/>
      <c r="D90" s="18"/>
      <c r="E90" s="18"/>
      <c r="F90" s="18"/>
      <c r="G90" s="18"/>
    </row>
    <row r="91" spans="1:7" x14ac:dyDescent="0.2">
      <c r="C91" s="18"/>
      <c r="D91" s="18"/>
      <c r="E91" s="18"/>
      <c r="F91" s="18"/>
      <c r="G91" s="18"/>
    </row>
    <row r="92" spans="1:7" x14ac:dyDescent="0.2">
      <c r="C92" s="18"/>
      <c r="D92" s="18"/>
      <c r="E92" s="18"/>
      <c r="F92" s="18"/>
      <c r="G92" s="18"/>
    </row>
    <row r="93" spans="1:7" x14ac:dyDescent="0.2">
      <c r="A93" s="8"/>
      <c r="B93" s="8"/>
      <c r="C93" s="18"/>
      <c r="D93" s="18"/>
      <c r="E93" s="18"/>
      <c r="F93" s="18"/>
      <c r="G93" s="18"/>
    </row>
    <row r="94" spans="1:7" x14ac:dyDescent="0.2">
      <c r="A94" s="8"/>
      <c r="B94" s="8"/>
      <c r="C94" s="18"/>
      <c r="D94" s="18"/>
      <c r="E94" s="18"/>
      <c r="F94" s="18"/>
      <c r="G94" s="18"/>
    </row>
    <row r="95" spans="1:7" x14ac:dyDescent="0.2">
      <c r="A95" s="8"/>
      <c r="B95" s="8"/>
      <c r="C95" s="18"/>
      <c r="D95" s="18"/>
      <c r="E95" s="18"/>
      <c r="F95" s="18"/>
      <c r="G95" s="18"/>
    </row>
  </sheetData>
  <protectedRanges>
    <protectedRange sqref="E2:G3" name="products to compare"/>
  </protectedRanges>
  <mergeCells count="16">
    <mergeCell ref="A1:H1"/>
    <mergeCell ref="K34:L34"/>
    <mergeCell ref="C38:H38"/>
    <mergeCell ref="H39:H41"/>
    <mergeCell ref="A4:B4"/>
    <mergeCell ref="C4:H4"/>
    <mergeCell ref="A9:B9"/>
    <mergeCell ref="C9:H9"/>
    <mergeCell ref="A21:B21"/>
    <mergeCell ref="C21:H21"/>
    <mergeCell ref="L9:M9"/>
    <mergeCell ref="A60:H60"/>
    <mergeCell ref="A61:H61"/>
    <mergeCell ref="H22:H23"/>
    <mergeCell ref="C29:H29"/>
    <mergeCell ref="I34:I35"/>
  </mergeCells>
  <conditionalFormatting sqref="E5:F8">
    <cfRule type="cellIs" dxfId="12" priority="13" operator="greaterThan">
      <formula>0</formula>
    </cfRule>
  </conditionalFormatting>
  <conditionalFormatting sqref="E10:F20">
    <cfRule type="cellIs" dxfId="11" priority="12" operator="greaterThan">
      <formula>0</formula>
    </cfRule>
  </conditionalFormatting>
  <conditionalFormatting sqref="E22:F28">
    <cfRule type="cellIs" dxfId="10" priority="11" operator="greaterThan">
      <formula>0</formula>
    </cfRule>
  </conditionalFormatting>
  <conditionalFormatting sqref="E30:F37">
    <cfRule type="cellIs" dxfId="9" priority="10" operator="greaterThan">
      <formula>0</formula>
    </cfRule>
  </conditionalFormatting>
  <conditionalFormatting sqref="E39:F59">
    <cfRule type="cellIs" dxfId="8" priority="9" operator="greaterThan">
      <formula>0</formula>
    </cfRule>
  </conditionalFormatting>
  <conditionalFormatting sqref="G5">
    <cfRule type="cellIs" dxfId="7" priority="8" operator="greaterThan">
      <formula>0</formula>
    </cfRule>
  </conditionalFormatting>
  <conditionalFormatting sqref="G8">
    <cfRule type="cellIs" dxfId="6" priority="7" operator="greaterThan">
      <formula>0</formula>
    </cfRule>
  </conditionalFormatting>
  <conditionalFormatting sqref="G6:G7">
    <cfRule type="cellIs" dxfId="5" priority="6" operator="greaterThan">
      <formula>0</formula>
    </cfRule>
  </conditionalFormatting>
  <conditionalFormatting sqref="G10:G20">
    <cfRule type="cellIs" dxfId="4" priority="5" operator="greaterThan">
      <formula>0</formula>
    </cfRule>
  </conditionalFormatting>
  <conditionalFormatting sqref="G22:G28">
    <cfRule type="cellIs" dxfId="3" priority="4" operator="greaterThan">
      <formula>0</formula>
    </cfRule>
  </conditionalFormatting>
  <conditionalFormatting sqref="G30:G37">
    <cfRule type="cellIs" dxfId="2" priority="3" operator="greaterThan">
      <formula>0</formula>
    </cfRule>
  </conditionalFormatting>
  <conditionalFormatting sqref="G39:G58">
    <cfRule type="cellIs" dxfId="1" priority="2" operator="greaterThan">
      <formula>0</formula>
    </cfRule>
  </conditionalFormatting>
  <conditionalFormatting sqref="G59">
    <cfRule type="cellIs" dxfId="0" priority="1" operator="greaterThan">
      <formula>0</formula>
    </cfRule>
  </conditionalFormatting>
  <dataValidations count="1">
    <dataValidation type="list" allowBlank="1" showInputMessage="1" showErrorMessage="1" sqref="F5:F8 F10:F20 F22:F28 F30:F37 F39:F59" xr:uid="{8DEBC599-2AC4-C44D-8D8E-2205B259C28A}">
      <formula1>$L$10:$L$17</formula1>
    </dataValidation>
  </dataValidations>
  <printOptions horizontalCentered="1" verticalCentered="1"/>
  <pageMargins left="0.11811023622047245" right="0.11811023622047245" top="0.15748031496062992" bottom="0.15748031496062992"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Unit Converter</vt:lpstr>
      <vt:lpstr>Sheet1</vt:lpstr>
      <vt:lpstr>conversion</vt:lpstr>
      <vt:lpstr>Dose</vt:lpstr>
      <vt:lpstr>'Unit Converter'!Print_Area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Pro-Dosa Info</cp:lastModifiedBy>
  <cp:lastPrinted>2018-04-04T22:57:28Z</cp:lastPrinted>
  <dcterms:created xsi:type="dcterms:W3CDTF">2014-05-03T09:43:11Z</dcterms:created>
  <dcterms:modified xsi:type="dcterms:W3CDTF">2018-10-29T07:33:07Z</dcterms:modified>
</cp:coreProperties>
</file>